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tauvisual\Google Drive\AAA ASSOCIATI\avvocati - commercialisti\"/>
    </mc:Choice>
  </mc:AlternateContent>
  <xr:revisionPtr revIDLastSave="0" documentId="13_ncr:1_{98D67CE0-9501-468A-81FC-4744797DD0A0}" xr6:coauthVersionLast="45" xr6:coauthVersionMax="45" xr10:uidLastSave="{00000000-0000-0000-0000-000000000000}"/>
  <bookViews>
    <workbookView xWindow="390" yWindow="390" windowWidth="22065" windowHeight="15150" tabRatio="204" xr2:uid="{00000000-000D-0000-FFFF-FFFF00000000}"/>
  </bookViews>
  <sheets>
    <sheet name="zRF5V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9" i="1"/>
  <c r="G5" i="1" l="1"/>
  <c r="G21" i="1"/>
  <c r="G17" i="1"/>
  <c r="G24" i="1"/>
  <c r="G18" i="1"/>
  <c r="G15" i="1"/>
  <c r="G10" i="1"/>
  <c r="G23" i="1"/>
</calcChain>
</file>

<file path=xl/sharedStrings.xml><?xml version="1.0" encoding="utf-8"?>
<sst xmlns="http://schemas.openxmlformats.org/spreadsheetml/2006/main" count="151" uniqueCount="77">
  <si>
    <t>email</t>
  </si>
  <si>
    <t>le tariffe contenute</t>
  </si>
  <si>
    <t>idee e soluzioni ai problemi fiscali</t>
  </si>
  <si>
    <t>Milano</t>
  </si>
  <si>
    <t/>
  </si>
  <si>
    <t>Gian Luca Mattioli</t>
  </si>
  <si>
    <t>Bologna</t>
  </si>
  <si>
    <t>gianluca@studiomattioli.info</t>
  </si>
  <si>
    <t>Roberto Sartori</t>
  </si>
  <si>
    <t>Chiampo (Vi)</t>
  </si>
  <si>
    <t>info@commercialistisartori.it</t>
  </si>
  <si>
    <t>Dott. Franco Grande</t>
  </si>
  <si>
    <t>Torino</t>
  </si>
  <si>
    <t>info@studiogrande.eu</t>
  </si>
  <si>
    <t>Di Riso Orazio</t>
  </si>
  <si>
    <t>oraziodiriso76@libero.it</t>
  </si>
  <si>
    <t>Francesca Galliena</t>
  </si>
  <si>
    <t>francesca.galliena@studiogallienamolgora.it</t>
  </si>
  <si>
    <t>Elena Trombetta</t>
  </si>
  <si>
    <t>Como</t>
  </si>
  <si>
    <t>info@elenatrombetta.it</t>
  </si>
  <si>
    <t>boss@studiodamato.com</t>
  </si>
  <si>
    <t>Pio Di Donato</t>
  </si>
  <si>
    <t>piodidonato@ddnconsulting.it</t>
  </si>
  <si>
    <t>Andrea Moscardini</t>
  </si>
  <si>
    <t>Monza</t>
  </si>
  <si>
    <t>info@msassociati.it</t>
  </si>
  <si>
    <t>elena.reboldi@gmail.com</t>
  </si>
  <si>
    <t>Studio Zucchelli</t>
  </si>
  <si>
    <t>studio@studiozucchelli.net</t>
  </si>
  <si>
    <t>Bolzano</t>
  </si>
  <si>
    <t>Dott. Pietro Venezia</t>
  </si>
  <si>
    <t>Castelvetrano</t>
  </si>
  <si>
    <t>studio.venezia@libero.it</t>
  </si>
  <si>
    <t>Studio Lerva</t>
  </si>
  <si>
    <t>info@studiolerva.it</t>
  </si>
  <si>
    <t>Roma</t>
  </si>
  <si>
    <t>Alessandro Perusin</t>
  </si>
  <si>
    <t>Udine</t>
  </si>
  <si>
    <t>info@studioperusin.it</t>
  </si>
  <si>
    <t>Studio Rossi &amp; partners</t>
  </si>
  <si>
    <t>Info@srpstudio.it</t>
  </si>
  <si>
    <t>Alessia Besutti</t>
  </si>
  <si>
    <t>Bareggio</t>
  </si>
  <si>
    <t>milano.ovest@fiscocenter.it</t>
  </si>
  <si>
    <t>Luigi Cobisi</t>
  </si>
  <si>
    <t>Firenze</t>
  </si>
  <si>
    <t>luigi.cobisi@iol.it</t>
  </si>
  <si>
    <t>Marco Imbrogiano</t>
  </si>
  <si>
    <t>Catania</t>
  </si>
  <si>
    <t>marco.imbrogiano@tiscali.it</t>
  </si>
  <si>
    <t>Gonario Mameli</t>
  </si>
  <si>
    <t>Sedilo (Oristano)</t>
  </si>
  <si>
    <t>info@studiomameli.com</t>
  </si>
  <si>
    <t>Venosa (PZ)</t>
  </si>
  <si>
    <t>Dr Antonio Osanna</t>
  </si>
  <si>
    <t>studio.osanna@gmail.com</t>
  </si>
  <si>
    <t>Davide Sgarro</t>
  </si>
  <si>
    <t>davide@italy-inv.it</t>
  </si>
  <si>
    <t>Annamaria Bonanni</t>
  </si>
  <si>
    <t>L’Aquila</t>
  </si>
  <si>
    <t>Annamaria.bonanni@gmail.com</t>
  </si>
  <si>
    <t>Anna Rosa Cucchi</t>
  </si>
  <si>
    <t>Rimini</t>
  </si>
  <si>
    <t>acucchi@partnerstudio.com</t>
  </si>
  <si>
    <t>Andrea Passamonti</t>
  </si>
  <si>
    <t>andrea.passamonti@cdlstudio.eu</t>
  </si>
  <si>
    <t>Gragnano</t>
  </si>
  <si>
    <t>Piacenza</t>
  </si>
  <si>
    <t>Massimo d'Amato</t>
  </si>
  <si>
    <t>Reboldi Elena</t>
  </si>
  <si>
    <t>Brescia</t>
  </si>
  <si>
    <t>eventuale web</t>
  </si>
  <si>
    <t>città sede</t>
  </si>
  <si>
    <t>Consulente Fiscale</t>
  </si>
  <si>
    <t>contabilità precisa ed efficiente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</si>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</sst>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Arial"/>
    </font>
    <font>
      <sz val="9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/>
    </xf>
  </cellXfs>
  <cellStyles count="1">
    <cellStyle name="Normale" xfId="0" builtinId="0"/>
  </cellStyles>
  <dxfs count="9"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0DED5C-6BF1-42F7-9B5E-468E8BEE3AE1}" name="Tabella1" displayName="Tabella1" ref="A1:G25" totalsRowShown="0" headerRowDxfId="7" dataDxfId="6">
  <autoFilter ref="A1:G25" xr:uid="{121CC63B-8914-4C1D-A3E8-1447FA1FFF80}"/>
  <sortState xmlns:xlrd2="http://schemas.microsoft.com/office/spreadsheetml/2017/richdata2" ref="A2:G25">
    <sortCondition ref="B1"/>
  </sortState>
  <tableColumns count="7">
    <tableColumn id="1" xr3:uid="{71D27087-FFFA-471A-9606-401226A156B2}" name="Consulente Fiscale" dataDxfId="5"/>
    <tableColumn id="2" xr3:uid="{FAFF8168-4D65-456C-815F-5E53848BA100}" name="città sede" dataDxfId="4"/>
    <tableColumn id="3" xr3:uid="{78D6F1CD-6065-43A7-A178-EC9ACEC484A5}" name="contabilità precisa ed efficiente" dataDxfId="3"/>
    <tableColumn id="4" xr3:uid="{65BCBB03-F642-43EB-8D00-5B60D6FBCA83}" name="idee e soluzioni ai problemi fiscali" dataDxfId="2"/>
    <tableColumn id="5" xr3:uid="{77403000-51A8-494E-8978-04FFCE97D8CA}" name="le tariffe contenute" dataDxfId="1"/>
    <tableColumn id="7" xr3:uid="{E347B071-D3CB-470B-8BFA-F06472630CEB}" name="email" dataDxfId="0"/>
    <tableColumn id="8" xr3:uid="{74C7293A-C569-41A3-B7A0-6B1AA0DCB4A2}" name="eventuale web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Normal="100" workbookViewId="0">
      <selection sqref="A1:G1"/>
    </sheetView>
  </sheetViews>
  <sheetFormatPr defaultRowHeight="14.25" x14ac:dyDescent="0.2"/>
  <cols>
    <col min="1" max="1" width="20.5" style="1" customWidth="1"/>
    <col min="2" max="2" width="15.375" style="1" customWidth="1"/>
    <col min="3" max="3" width="16" style="2" customWidth="1"/>
    <col min="4" max="4" width="19.625" style="2" customWidth="1"/>
    <col min="5" max="5" width="19.75" style="2" customWidth="1"/>
    <col min="6" max="6" width="33.5" style="1" customWidth="1"/>
    <col min="7" max="7" width="31.375" style="1" customWidth="1"/>
  </cols>
  <sheetData>
    <row r="1" spans="1:7" ht="30.75" customHeight="1" x14ac:dyDescent="0.2">
      <c r="A1" t="s">
        <v>74</v>
      </c>
      <c r="B1" t="s">
        <v>73</v>
      </c>
      <c r="C1" s="3" t="s">
        <v>75</v>
      </c>
      <c r="D1" s="3" t="s">
        <v>2</v>
      </c>
      <c r="E1" s="3" t="s">
        <v>1</v>
      </c>
      <c r="F1" t="s">
        <v>0</v>
      </c>
      <c r="G1" t="s">
        <v>72</v>
      </c>
    </row>
    <row r="2" spans="1:7" x14ac:dyDescent="0.2">
      <c r="A2" s="1" t="s">
        <v>42</v>
      </c>
      <c r="B2" s="1" t="s">
        <v>43</v>
      </c>
      <c r="C2" s="4" t="s">
        <v>76</v>
      </c>
      <c r="D2" s="2" t="s">
        <v>76</v>
      </c>
      <c r="E2" s="2" t="s">
        <v>76</v>
      </c>
      <c r="F2" s="1" t="s">
        <v>44</v>
      </c>
      <c r="G2"/>
    </row>
    <row r="3" spans="1:7" x14ac:dyDescent="0.2">
      <c r="A3" s="1" t="s">
        <v>5</v>
      </c>
      <c r="B3" s="1" t="s">
        <v>6</v>
      </c>
      <c r="C3" s="2" t="s">
        <v>76</v>
      </c>
      <c r="D3" s="2" t="s">
        <v>76</v>
      </c>
      <c r="E3" s="2" t="s">
        <v>4</v>
      </c>
      <c r="F3" s="1" t="s">
        <v>7</v>
      </c>
      <c r="G3"/>
    </row>
    <row r="4" spans="1:7" x14ac:dyDescent="0.2">
      <c r="A4" s="1" t="s">
        <v>28</v>
      </c>
      <c r="B4" s="1" t="s">
        <v>6</v>
      </c>
      <c r="C4" s="2" t="s">
        <v>76</v>
      </c>
      <c r="D4" s="2" t="s">
        <v>76</v>
      </c>
      <c r="E4" s="2" t="s">
        <v>76</v>
      </c>
      <c r="F4" s="1" t="s">
        <v>29</v>
      </c>
      <c r="G4"/>
    </row>
    <row r="5" spans="1:7" x14ac:dyDescent="0.2">
      <c r="A5" s="1" t="s">
        <v>65</v>
      </c>
      <c r="B5" s="1" t="s">
        <v>30</v>
      </c>
      <c r="C5" s="2" t="s">
        <v>76</v>
      </c>
      <c r="D5" s="2" t="s">
        <v>76</v>
      </c>
      <c r="E5" s="2" t="s">
        <v>4</v>
      </c>
      <c r="F5" s="1" t="s">
        <v>66</v>
      </c>
      <c r="G5" t="str">
        <f>HYPERLINK("http://www.payroll-team.com/","http://www.payroll-team.com/")</f>
        <v>http://www.payroll-team.com/</v>
      </c>
    </row>
    <row r="6" spans="1:7" x14ac:dyDescent="0.2">
      <c r="A6" s="1" t="s">
        <v>70</v>
      </c>
      <c r="B6" s="1" t="s">
        <v>71</v>
      </c>
      <c r="C6" s="2" t="s">
        <v>76</v>
      </c>
      <c r="D6" s="2" t="s">
        <v>76</v>
      </c>
      <c r="E6" s="2" t="s">
        <v>76</v>
      </c>
      <c r="F6" s="1" t="s">
        <v>27</v>
      </c>
      <c r="G6"/>
    </row>
    <row r="7" spans="1:7" x14ac:dyDescent="0.2">
      <c r="A7" s="1" t="s">
        <v>31</v>
      </c>
      <c r="B7" s="1" t="s">
        <v>32</v>
      </c>
      <c r="C7" s="2" t="s">
        <v>76</v>
      </c>
      <c r="D7" s="2" t="s">
        <v>76</v>
      </c>
      <c r="E7" s="2" t="s">
        <v>4</v>
      </c>
      <c r="F7" s="1" t="s">
        <v>33</v>
      </c>
      <c r="G7"/>
    </row>
    <row r="8" spans="1:7" x14ac:dyDescent="0.2">
      <c r="A8" s="1" t="s">
        <v>48</v>
      </c>
      <c r="B8" s="1" t="s">
        <v>49</v>
      </c>
      <c r="C8" s="2" t="s">
        <v>76</v>
      </c>
      <c r="D8" s="2" t="s">
        <v>76</v>
      </c>
      <c r="E8" s="2" t="s">
        <v>4</v>
      </c>
      <c r="F8" s="1" t="s">
        <v>50</v>
      </c>
      <c r="G8"/>
    </row>
    <row r="9" spans="1:7" x14ac:dyDescent="0.2">
      <c r="A9" s="1" t="s">
        <v>8</v>
      </c>
      <c r="B9" s="1" t="s">
        <v>9</v>
      </c>
      <c r="C9" s="2" t="s">
        <v>76</v>
      </c>
      <c r="D9" s="2" t="s">
        <v>76</v>
      </c>
      <c r="E9" s="2" t="s">
        <v>4</v>
      </c>
      <c r="F9" s="1" t="s">
        <v>10</v>
      </c>
      <c r="G9" t="str">
        <f>HYPERLINK("https://www.commercialistisartori.it","https://www.commercialistisartori.it")</f>
        <v>https://www.commercialistisartori.it</v>
      </c>
    </row>
    <row r="10" spans="1:7" x14ac:dyDescent="0.2">
      <c r="A10" s="1" t="s">
        <v>18</v>
      </c>
      <c r="B10" s="1" t="s">
        <v>19</v>
      </c>
      <c r="C10" s="2" t="s">
        <v>76</v>
      </c>
      <c r="D10" s="2" t="s">
        <v>4</v>
      </c>
      <c r="E10" s="2" t="s">
        <v>4</v>
      </c>
      <c r="F10" s="1" t="s">
        <v>20</v>
      </c>
      <c r="G10" t="str">
        <f>HYPERLINK("http://www.studiotrombetta.it/","http://www.studiotrombetta.it/")</f>
        <v>http://www.studiotrombetta.it/</v>
      </c>
    </row>
    <row r="11" spans="1:7" x14ac:dyDescent="0.2">
      <c r="A11" s="1" t="s">
        <v>45</v>
      </c>
      <c r="B11" s="1" t="s">
        <v>46</v>
      </c>
      <c r="C11" s="2" t="s">
        <v>76</v>
      </c>
      <c r="D11" s="2" t="s">
        <v>76</v>
      </c>
      <c r="E11" s="2" t="s">
        <v>4</v>
      </c>
      <c r="F11" s="1" t="s">
        <v>47</v>
      </c>
      <c r="G11"/>
    </row>
    <row r="12" spans="1:7" x14ac:dyDescent="0.2">
      <c r="A12" s="1" t="s">
        <v>14</v>
      </c>
      <c r="B12" s="1" t="s">
        <v>67</v>
      </c>
      <c r="C12" s="2" t="s">
        <v>76</v>
      </c>
      <c r="D12" s="2" t="s">
        <v>76</v>
      </c>
      <c r="E12" s="2" t="s">
        <v>76</v>
      </c>
      <c r="F12" s="1" t="s">
        <v>15</v>
      </c>
      <c r="G12"/>
    </row>
    <row r="13" spans="1:7" x14ac:dyDescent="0.2">
      <c r="A13" s="1" t="s">
        <v>59</v>
      </c>
      <c r="B13" s="1" t="s">
        <v>60</v>
      </c>
      <c r="C13" s="2" t="s">
        <v>76</v>
      </c>
      <c r="D13" s="2" t="s">
        <v>76</v>
      </c>
      <c r="E13" s="2" t="s">
        <v>4</v>
      </c>
      <c r="F13" s="1" t="s">
        <v>61</v>
      </c>
      <c r="G13"/>
    </row>
    <row r="14" spans="1:7" x14ac:dyDescent="0.2">
      <c r="A14" s="1" t="s">
        <v>16</v>
      </c>
      <c r="B14" s="1" t="s">
        <v>3</v>
      </c>
      <c r="C14" s="2" t="s">
        <v>76</v>
      </c>
      <c r="D14" s="2" t="s">
        <v>76</v>
      </c>
      <c r="E14" s="2" t="s">
        <v>76</v>
      </c>
      <c r="F14" s="1" t="s">
        <v>17</v>
      </c>
      <c r="G14"/>
    </row>
    <row r="15" spans="1:7" x14ac:dyDescent="0.2">
      <c r="A15" s="1" t="s">
        <v>22</v>
      </c>
      <c r="B15" s="1" t="s">
        <v>3</v>
      </c>
      <c r="C15" s="2" t="s">
        <v>76</v>
      </c>
      <c r="D15" s="2" t="s">
        <v>76</v>
      </c>
      <c r="E15" s="2" t="s">
        <v>4</v>
      </c>
      <c r="F15" s="1" t="s">
        <v>23</v>
      </c>
      <c r="G15" t="str">
        <f>HYPERLINK("https://www.ddnconsulting.it","https://www.ddnconsulting.it")</f>
        <v>https://www.ddnconsulting.it</v>
      </c>
    </row>
    <row r="16" spans="1:7" x14ac:dyDescent="0.2">
      <c r="A16" s="1" t="s">
        <v>34</v>
      </c>
      <c r="B16" s="1" t="s">
        <v>3</v>
      </c>
      <c r="C16" s="2" t="s">
        <v>76</v>
      </c>
      <c r="D16" s="2" t="s">
        <v>76</v>
      </c>
      <c r="E16" s="2" t="s">
        <v>4</v>
      </c>
      <c r="F16" s="1" t="s">
        <v>35</v>
      </c>
      <c r="G16"/>
    </row>
    <row r="17" spans="1:7" x14ac:dyDescent="0.2">
      <c r="A17" s="1" t="s">
        <v>40</v>
      </c>
      <c r="B17" s="1" t="s">
        <v>3</v>
      </c>
      <c r="C17" s="2" t="s">
        <v>76</v>
      </c>
      <c r="D17" s="2" t="s">
        <v>76</v>
      </c>
      <c r="E17" s="2" t="s">
        <v>76</v>
      </c>
      <c r="F17" s="1" t="s">
        <v>41</v>
      </c>
      <c r="G17" t="str">
        <f>HYPERLINK("https://www.studiorossipartners.it","https://www.studiorossipartners.it")</f>
        <v>https://www.studiorossipartners.it</v>
      </c>
    </row>
    <row r="18" spans="1:7" x14ac:dyDescent="0.2">
      <c r="A18" s="1" t="s">
        <v>24</v>
      </c>
      <c r="B18" s="1" t="s">
        <v>25</v>
      </c>
      <c r="C18" s="2" t="s">
        <v>76</v>
      </c>
      <c r="D18" s="2" t="s">
        <v>76</v>
      </c>
      <c r="E18" s="2" t="s">
        <v>4</v>
      </c>
      <c r="F18" s="1" t="s">
        <v>26</v>
      </c>
      <c r="G18" t="str">
        <f>HYPERLINK("http://www.msassociati.it/","http://www.msassociati.it/")</f>
        <v>http://www.msassociati.it/</v>
      </c>
    </row>
    <row r="19" spans="1:7" x14ac:dyDescent="0.2">
      <c r="A19" s="1" t="s">
        <v>69</v>
      </c>
      <c r="B19" s="1" t="s">
        <v>68</v>
      </c>
      <c r="C19" s="2" t="s">
        <v>76</v>
      </c>
      <c r="D19" s="2" t="s">
        <v>76</v>
      </c>
      <c r="E19" s="2" t="s">
        <v>4</v>
      </c>
      <c r="F19" s="1" t="s">
        <v>21</v>
      </c>
      <c r="G19"/>
    </row>
    <row r="20" spans="1:7" x14ac:dyDescent="0.2">
      <c r="A20" s="1" t="s">
        <v>62</v>
      </c>
      <c r="B20" s="1" t="s">
        <v>63</v>
      </c>
      <c r="C20" s="2" t="s">
        <v>76</v>
      </c>
      <c r="D20" s="2" t="s">
        <v>76</v>
      </c>
      <c r="E20" s="2" t="s">
        <v>76</v>
      </c>
      <c r="F20" s="1" t="s">
        <v>64</v>
      </c>
      <c r="G20"/>
    </row>
    <row r="21" spans="1:7" x14ac:dyDescent="0.2">
      <c r="A21" s="1" t="s">
        <v>57</v>
      </c>
      <c r="B21" s="1" t="s">
        <v>36</v>
      </c>
      <c r="C21" s="2" t="s">
        <v>76</v>
      </c>
      <c r="D21" s="2" t="s">
        <v>76</v>
      </c>
      <c r="E21" s="2" t="s">
        <v>4</v>
      </c>
      <c r="F21" s="1" t="s">
        <v>58</v>
      </c>
      <c r="G21" t="str">
        <f>HYPERLINK("https://www.studiosgarro.it","https://www.studiosgarro.it")</f>
        <v>https://www.studiosgarro.it</v>
      </c>
    </row>
    <row r="22" spans="1:7" x14ac:dyDescent="0.2">
      <c r="A22" s="1" t="s">
        <v>51</v>
      </c>
      <c r="B22" s="1" t="s">
        <v>52</v>
      </c>
      <c r="C22" s="2" t="s">
        <v>76</v>
      </c>
      <c r="D22" s="2" t="s">
        <v>76</v>
      </c>
      <c r="E22" s="2" t="s">
        <v>4</v>
      </c>
      <c r="F22" s="1" t="s">
        <v>53</v>
      </c>
      <c r="G22" t="str">
        <f>HYPERLINK("https://www.studiomameli.com/","https://www.studiomameli.com/")</f>
        <v>https://www.studiomameli.com/</v>
      </c>
    </row>
    <row r="23" spans="1:7" x14ac:dyDescent="0.2">
      <c r="A23" s="1" t="s">
        <v>11</v>
      </c>
      <c r="B23" s="1" t="s">
        <v>12</v>
      </c>
      <c r="C23" s="2" t="s">
        <v>76</v>
      </c>
      <c r="D23" s="2" t="s">
        <v>76</v>
      </c>
      <c r="E23" s="2" t="s">
        <v>76</v>
      </c>
      <c r="F23" s="1" t="s">
        <v>13</v>
      </c>
      <c r="G23" t="str">
        <f>HYPERLINK("http://www.studiogrande.eu/","http://www.studiogrande.eu/")</f>
        <v>http://www.studiogrande.eu/</v>
      </c>
    </row>
    <row r="24" spans="1:7" x14ac:dyDescent="0.2">
      <c r="A24" s="1" t="s">
        <v>37</v>
      </c>
      <c r="B24" s="1" t="s">
        <v>38</v>
      </c>
      <c r="C24" s="2" t="s">
        <v>76</v>
      </c>
      <c r="D24" s="2" t="s">
        <v>76</v>
      </c>
      <c r="E24" s="2" t="s">
        <v>4</v>
      </c>
      <c r="F24" s="1" t="s">
        <v>39</v>
      </c>
      <c r="G24" t="str">
        <f>HYPERLINK("https://dpconsulting.srl/","https://dpconsulting.srl/")</f>
        <v>https://dpconsulting.srl/</v>
      </c>
    </row>
    <row r="25" spans="1:7" x14ac:dyDescent="0.2">
      <c r="A25" s="1" t="s">
        <v>55</v>
      </c>
      <c r="B25" s="1" t="s">
        <v>54</v>
      </c>
      <c r="C25" s="2" t="s">
        <v>76</v>
      </c>
      <c r="D25" s="2" t="s">
        <v>76</v>
      </c>
      <c r="E25" s="2" t="s">
        <v>4</v>
      </c>
      <c r="F25" s="1" t="s">
        <v>56</v>
      </c>
      <c r="G25"/>
    </row>
  </sheetData>
  <conditionalFormatting sqref="C2:E25">
    <cfRule type="containsText" dxfId="8" priority="1" operator="containsText" text="SI">
      <formula>NOT(ISERROR(SEARCH("SI",C2)))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zRF5Vz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tauvisual</cp:lastModifiedBy>
  <dcterms:created xsi:type="dcterms:W3CDTF">2020-01-10T08:20:16Z</dcterms:created>
  <dcterms:modified xsi:type="dcterms:W3CDTF">2020-01-11T10:19:20Z</dcterms:modified>
</cp:coreProperties>
</file>